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вгрузки\"/>
    </mc:Choice>
  </mc:AlternateContent>
  <bookViews>
    <workbookView xWindow="0" yWindow="0" windowWidth="12000" windowHeight="4635"/>
  </bookViews>
  <sheets>
    <sheet name="Лист1" sheetId="1" r:id="rId1"/>
  </sheets>
  <calcPr calcId="152511"/>
  <extLst>
    <ext uri="GoogleSheetsCustomDataVersion2">
      <go:sheetsCustomData xmlns:go="http://customooxmlschemas.google.com/" r:id="" roundtripDataChecksum="9nwIcN8YkCkleVgTX5VKVOQcQU771G3xtGszV5V5uz4="/>
    </ext>
  </extLst>
</workbook>
</file>

<file path=xl/calcChain.xml><?xml version="1.0" encoding="utf-8"?>
<calcChain xmlns="http://schemas.openxmlformats.org/spreadsheetml/2006/main">
  <c r="B195" i="1" l="1"/>
  <c r="A195" i="1"/>
  <c r="L184" i="1"/>
  <c r="J184" i="1"/>
  <c r="I184" i="1"/>
  <c r="H184" i="1"/>
  <c r="G184" i="1"/>
  <c r="F184" i="1"/>
  <c r="B176" i="1"/>
  <c r="A17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L127" i="1"/>
  <c r="J127" i="1"/>
  <c r="I127" i="1"/>
  <c r="H127" i="1"/>
  <c r="G127" i="1"/>
  <c r="F127" i="1"/>
  <c r="B119" i="1"/>
  <c r="A119" i="1"/>
  <c r="L108" i="1"/>
  <c r="J108" i="1"/>
  <c r="I108" i="1"/>
  <c r="H108" i="1"/>
  <c r="G108" i="1"/>
  <c r="F108" i="1"/>
  <c r="B100" i="1"/>
  <c r="A100" i="1"/>
  <c r="F100" i="1"/>
  <c r="L89" i="1"/>
  <c r="B81" i="1"/>
  <c r="A81" i="1"/>
  <c r="J81" i="1"/>
  <c r="I81" i="1"/>
  <c r="H81" i="1"/>
  <c r="G81" i="1"/>
  <c r="F81" i="1"/>
  <c r="L70" i="1"/>
  <c r="L81" i="1" s="1"/>
  <c r="B62" i="1"/>
  <c r="A62" i="1"/>
  <c r="L51" i="1"/>
  <c r="J51" i="1"/>
  <c r="I51" i="1"/>
  <c r="H51" i="1"/>
  <c r="G51" i="1"/>
  <c r="F51" i="1"/>
  <c r="B43" i="1"/>
  <c r="A43" i="1"/>
  <c r="B24" i="1"/>
  <c r="A24" i="1"/>
  <c r="L13" i="1"/>
  <c r="J13" i="1"/>
  <c r="I13" i="1"/>
  <c r="H13" i="1"/>
  <c r="G13" i="1"/>
  <c r="F13" i="1"/>
  <c r="I196" i="1" l="1"/>
  <c r="G196" i="1"/>
  <c r="L196" i="1"/>
  <c r="F196" i="1"/>
  <c r="H196" i="1"/>
  <c r="J196" i="1"/>
</calcChain>
</file>

<file path=xl/sharedStrings.xml><?xml version="1.0" encoding="utf-8"?>
<sst xmlns="http://schemas.openxmlformats.org/spreadsheetml/2006/main" count="159" uniqueCount="65">
  <si>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</si>
  <si>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</si>
  <si>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</si>
  <si>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</si>
  <si>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</si>
  <si>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</si>
  <si>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</si>
  <si>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</si>
  <si>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</si>
  <si>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</si>
  <si>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</si>
  <si>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</si>
  <si>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</si>
  <si>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</si>
  <si>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</si>
  <si>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</si>
  <si>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</si>
  <si>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</si>
  <si>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</si>
  <si>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</si>
  <si>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</si>
  <si>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</si>
  <si>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</si>
  <si>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</si>
  <si>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</si>
  <si>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</si>
  <si>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сыром</t>
  </si>
  <si>
    <t>Бутерброд с маслом</t>
  </si>
  <si>
    <t>гор.напиток</t>
  </si>
  <si>
    <t>Чай с сахаром</t>
  </si>
  <si>
    <t>хлеб</t>
  </si>
  <si>
    <t>фрукты</t>
  </si>
  <si>
    <t>Сок</t>
  </si>
  <si>
    <t>Пр.</t>
  </si>
  <si>
    <t>итого</t>
  </si>
  <si>
    <t>Компот из смеси сухофруктов</t>
  </si>
  <si>
    <t>Хлеб</t>
  </si>
  <si>
    <t>Итого за день:</t>
  </si>
  <si>
    <t>Каша вязкая молочная из риса и пшена</t>
  </si>
  <si>
    <t>Кофейный напиток с молоком</t>
  </si>
  <si>
    <t>Фрукт свежий (яблоко)</t>
  </si>
  <si>
    <t>Чай  с сахаром</t>
  </si>
  <si>
    <t>Рагу из птицы</t>
  </si>
  <si>
    <t>Салат из свеклы отварной</t>
  </si>
  <si>
    <t>Пр</t>
  </si>
  <si>
    <t>Жаркое по-домашнему</t>
  </si>
  <si>
    <t>Котлета мясная</t>
  </si>
  <si>
    <t>Гуляш</t>
  </si>
  <si>
    <t>Каша гречневая вязкая</t>
  </si>
  <si>
    <t>Рыба отварная</t>
  </si>
  <si>
    <t>Пюре картофельное</t>
  </si>
  <si>
    <t>Запеканка из творога</t>
  </si>
  <si>
    <t>Какао с молоком</t>
  </si>
  <si>
    <t>Чай с лимоном</t>
  </si>
  <si>
    <t>Плов</t>
  </si>
  <si>
    <t>Среднее значение за период:</t>
  </si>
  <si>
    <t>Терехова Т.И.</t>
  </si>
  <si>
    <t>МБОУ "Остерская средняя школа"</t>
  </si>
  <si>
    <t>Бутерброд с маслом и сыром</t>
  </si>
  <si>
    <t>сок</t>
  </si>
  <si>
    <t>Компот из кураги</t>
  </si>
  <si>
    <t>салат</t>
  </si>
  <si>
    <t>Фрукт свежий(Апельсин)</t>
  </si>
  <si>
    <t xml:space="preserve">Каша рисовая 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</si>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</sst>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F138" activePane="bottomRight" state="frozen"/>
      <selection pane="topRight" activeCell="E1" sqref="E1"/>
      <selection pane="bottomLeft" activeCell="A6" sqref="A6"/>
      <selection pane="bottomRight" activeCell="J163" sqref="J16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ht="12.75" customHeight="1" x14ac:dyDescent="0.25">
      <c r="A1" s="1" t="s">
        <v>0</v>
      </c>
      <c r="B1" s="2"/>
      <c r="C1" s="62" t="s">
        <v>57</v>
      </c>
      <c r="D1" s="63"/>
      <c r="E1" s="64"/>
      <c r="F1" s="3" t="s">
        <v>1</v>
      </c>
      <c r="G1" s="2" t="s">
        <v>2</v>
      </c>
      <c r="H1" s="65" t="s">
        <v>3</v>
      </c>
      <c r="I1" s="63"/>
      <c r="J1" s="63"/>
      <c r="K1" s="6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 t="s">
        <v>4</v>
      </c>
      <c r="B2" s="2"/>
      <c r="C2" s="2"/>
      <c r="D2" s="1"/>
      <c r="E2" s="2"/>
      <c r="F2" s="2"/>
      <c r="G2" s="2" t="s">
        <v>5</v>
      </c>
      <c r="H2" s="65" t="s">
        <v>56</v>
      </c>
      <c r="I2" s="63"/>
      <c r="J2" s="63"/>
      <c r="K2" s="6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16</v>
      </c>
      <c r="I3" s="8">
        <v>1</v>
      </c>
      <c r="J3" s="9">
        <v>2025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3.75" customHeight="1" x14ac:dyDescent="0.2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24</v>
      </c>
      <c r="D6" s="18" t="s">
        <v>25</v>
      </c>
      <c r="E6" s="19" t="s">
        <v>26</v>
      </c>
      <c r="F6" s="20">
        <v>225</v>
      </c>
      <c r="G6" s="20">
        <v>14.88</v>
      </c>
      <c r="H6" s="20">
        <v>13.9</v>
      </c>
      <c r="I6" s="20">
        <v>37.5</v>
      </c>
      <c r="J6" s="20">
        <v>369</v>
      </c>
      <c r="K6" s="21">
        <v>204</v>
      </c>
      <c r="L6" s="20">
        <v>22.3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2"/>
      <c r="B7" s="23"/>
      <c r="C7" s="24"/>
      <c r="D7" s="25" t="s">
        <v>28</v>
      </c>
      <c r="E7" s="26" t="s">
        <v>29</v>
      </c>
      <c r="F7" s="27">
        <v>215</v>
      </c>
      <c r="G7" s="27">
        <v>0</v>
      </c>
      <c r="H7" s="27">
        <v>0</v>
      </c>
      <c r="I7" s="27">
        <v>15</v>
      </c>
      <c r="J7" s="27">
        <v>60</v>
      </c>
      <c r="K7" s="28">
        <v>376</v>
      </c>
      <c r="L7" s="27">
        <v>1.6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2"/>
      <c r="B8" s="23"/>
      <c r="C8" s="24"/>
      <c r="D8" s="29" t="s">
        <v>30</v>
      </c>
      <c r="E8" s="26" t="s">
        <v>27</v>
      </c>
      <c r="F8" s="27">
        <v>40</v>
      </c>
      <c r="G8" s="27">
        <v>2.76</v>
      </c>
      <c r="H8" s="27">
        <v>7.49</v>
      </c>
      <c r="I8" s="27">
        <v>14.89</v>
      </c>
      <c r="J8" s="27">
        <v>136</v>
      </c>
      <c r="K8" s="28">
        <v>1</v>
      </c>
      <c r="L8" s="27">
        <v>13.3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2"/>
      <c r="B9" s="23"/>
      <c r="C9" s="24"/>
      <c r="D9" s="29" t="s">
        <v>59</v>
      </c>
      <c r="E9" s="30" t="s">
        <v>32</v>
      </c>
      <c r="F9" s="31">
        <v>200</v>
      </c>
      <c r="G9" s="31">
        <v>0</v>
      </c>
      <c r="H9" s="31">
        <v>0</v>
      </c>
      <c r="I9" s="31">
        <v>24</v>
      </c>
      <c r="J9" s="31">
        <v>100</v>
      </c>
      <c r="K9" s="32" t="s">
        <v>33</v>
      </c>
      <c r="L9" s="31">
        <v>16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2"/>
      <c r="B10" s="23"/>
      <c r="C10" s="24"/>
      <c r="D10" s="29"/>
      <c r="E10" s="30"/>
      <c r="F10" s="31"/>
      <c r="G10" s="31"/>
      <c r="H10" s="31"/>
      <c r="I10" s="31"/>
      <c r="J10" s="31"/>
      <c r="K10" s="32"/>
      <c r="L10" s="3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2"/>
      <c r="B12" s="23"/>
      <c r="C12" s="24"/>
      <c r="D12" s="25"/>
      <c r="E12" s="30"/>
      <c r="F12" s="31"/>
      <c r="G12" s="31"/>
      <c r="H12" s="31"/>
      <c r="I12" s="31"/>
      <c r="J12" s="31"/>
      <c r="K12" s="32"/>
      <c r="L12" s="3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3"/>
      <c r="B13" s="34"/>
      <c r="C13" s="35"/>
      <c r="D13" s="36" t="s">
        <v>34</v>
      </c>
      <c r="E13" s="37"/>
      <c r="F13" s="38">
        <f t="shared" ref="F13:J13" si="0">SUM(F6:F12)</f>
        <v>680</v>
      </c>
      <c r="G13" s="38">
        <f t="shared" si="0"/>
        <v>17.64</v>
      </c>
      <c r="H13" s="38">
        <f t="shared" si="0"/>
        <v>21.39</v>
      </c>
      <c r="I13" s="38">
        <f t="shared" si="0"/>
        <v>91.39</v>
      </c>
      <c r="J13" s="38">
        <f t="shared" si="0"/>
        <v>665</v>
      </c>
      <c r="K13" s="39"/>
      <c r="L13" s="38">
        <f>SUM(L6:L12)</f>
        <v>53.2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40"/>
      <c r="B14" s="41"/>
      <c r="C14" s="42"/>
      <c r="D14" s="29"/>
      <c r="E14" s="30"/>
      <c r="F14" s="31"/>
      <c r="G14" s="31"/>
      <c r="H14" s="31"/>
      <c r="I14" s="31"/>
      <c r="J14" s="31"/>
      <c r="K14" s="32"/>
      <c r="L14" s="3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2"/>
      <c r="B16" s="23"/>
      <c r="C16" s="24"/>
      <c r="D16" s="29"/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2"/>
      <c r="B17" s="23"/>
      <c r="C17" s="24"/>
      <c r="D17" s="29"/>
      <c r="E17" s="30"/>
      <c r="F17" s="31"/>
      <c r="G17" s="31"/>
      <c r="H17" s="31"/>
      <c r="I17" s="31"/>
      <c r="J17" s="31"/>
      <c r="K17" s="32"/>
      <c r="L17" s="3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2"/>
      <c r="B18" s="23"/>
      <c r="C18" s="24"/>
      <c r="D18" s="29"/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2"/>
      <c r="B19" s="23"/>
      <c r="C19" s="24"/>
      <c r="D19" s="29"/>
      <c r="E19" s="30"/>
      <c r="F19" s="31"/>
      <c r="G19" s="31"/>
      <c r="H19" s="31"/>
      <c r="I19" s="31"/>
      <c r="J19" s="31"/>
      <c r="K19" s="32"/>
      <c r="L19" s="3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2"/>
      <c r="B21" s="23"/>
      <c r="C21" s="24"/>
      <c r="D21" s="25"/>
      <c r="E21" s="30"/>
      <c r="F21" s="31"/>
      <c r="G21" s="31"/>
      <c r="H21" s="31"/>
      <c r="I21" s="31"/>
      <c r="J21" s="31"/>
      <c r="K21" s="32"/>
      <c r="L21" s="3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2"/>
      <c r="B22" s="23"/>
      <c r="C22" s="24"/>
      <c r="D22" s="25"/>
      <c r="E22" s="30"/>
      <c r="F22" s="31"/>
      <c r="G22" s="31"/>
      <c r="H22" s="31"/>
      <c r="I22" s="31"/>
      <c r="J22" s="31"/>
      <c r="K22" s="32"/>
      <c r="L22" s="3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3"/>
      <c r="B23" s="34"/>
      <c r="C23" s="35"/>
      <c r="D23" s="36"/>
      <c r="E23" s="37"/>
      <c r="F23" s="38"/>
      <c r="G23" s="38"/>
      <c r="H23" s="38"/>
      <c r="I23" s="38"/>
      <c r="J23" s="38"/>
      <c r="K23" s="39"/>
      <c r="L23" s="3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3">
        <f t="shared" ref="A24:B24" si="1">A6</f>
        <v>1</v>
      </c>
      <c r="B24" s="44">
        <f t="shared" si="1"/>
        <v>1</v>
      </c>
      <c r="C24" s="57" t="s">
        <v>37</v>
      </c>
      <c r="D24" s="58"/>
      <c r="E24" s="45"/>
      <c r="F24" s="46"/>
      <c r="G24" s="46"/>
      <c r="H24" s="46"/>
      <c r="I24" s="46"/>
      <c r="J24" s="46"/>
      <c r="K24" s="46"/>
      <c r="L24" s="46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47">
        <v>1</v>
      </c>
      <c r="B25" s="23">
        <v>2</v>
      </c>
      <c r="C25" s="17" t="s">
        <v>24</v>
      </c>
      <c r="D25" s="18" t="s">
        <v>25</v>
      </c>
      <c r="E25" s="19" t="s">
        <v>38</v>
      </c>
      <c r="F25" s="20">
        <v>210</v>
      </c>
      <c r="G25" s="20">
        <v>6.08</v>
      </c>
      <c r="H25" s="20">
        <v>6.18</v>
      </c>
      <c r="I25" s="20">
        <v>43.33</v>
      </c>
      <c r="J25" s="20">
        <v>285</v>
      </c>
      <c r="K25" s="21">
        <v>175</v>
      </c>
      <c r="L25" s="20">
        <v>20.7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47"/>
      <c r="B26" s="23"/>
      <c r="C26" s="24"/>
      <c r="D26" s="25" t="s">
        <v>28</v>
      </c>
      <c r="E26" s="26" t="s">
        <v>52</v>
      </c>
      <c r="F26" s="27">
        <v>200</v>
      </c>
      <c r="G26" s="27">
        <v>2.0699999999999998</v>
      </c>
      <c r="H26" s="27">
        <v>1.54</v>
      </c>
      <c r="I26" s="27">
        <v>17.579999999999998</v>
      </c>
      <c r="J26" s="27">
        <v>118.36</v>
      </c>
      <c r="K26" s="28">
        <v>382</v>
      </c>
      <c r="L26" s="27">
        <v>12.3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47"/>
      <c r="B27" s="23"/>
      <c r="C27" s="24"/>
      <c r="D27" s="29" t="s">
        <v>30</v>
      </c>
      <c r="E27" s="30" t="s">
        <v>58</v>
      </c>
      <c r="F27" s="27">
        <v>50</v>
      </c>
      <c r="G27" s="27">
        <v>6.0250000000000004</v>
      </c>
      <c r="H27" s="27">
        <v>12.395</v>
      </c>
      <c r="I27" s="27">
        <v>15.56</v>
      </c>
      <c r="J27" s="27">
        <v>194.9</v>
      </c>
      <c r="K27" s="28">
        <v>15</v>
      </c>
      <c r="L27" s="27">
        <v>14.6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47"/>
      <c r="B28" s="23"/>
      <c r="C28" s="24"/>
      <c r="D28" s="29" t="s">
        <v>31</v>
      </c>
      <c r="E28" s="30" t="s">
        <v>40</v>
      </c>
      <c r="F28" s="56">
        <v>200</v>
      </c>
      <c r="G28" s="27">
        <v>0.8</v>
      </c>
      <c r="H28" s="27">
        <v>0</v>
      </c>
      <c r="I28" s="27">
        <v>22.6</v>
      </c>
      <c r="J28" s="27">
        <v>92</v>
      </c>
      <c r="K28" s="28" t="s">
        <v>33</v>
      </c>
      <c r="L28" s="27">
        <v>31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47"/>
      <c r="B29" s="23"/>
      <c r="C29" s="24"/>
      <c r="D29" s="29"/>
      <c r="E29" s="26"/>
      <c r="F29" s="27"/>
      <c r="G29" s="27"/>
      <c r="H29" s="27"/>
      <c r="I29" s="27"/>
      <c r="J29" s="27"/>
      <c r="K29" s="28"/>
      <c r="L29" s="2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47"/>
      <c r="B30" s="23"/>
      <c r="C30" s="24"/>
      <c r="D30" s="25"/>
      <c r="E30" s="30"/>
      <c r="F30" s="31"/>
      <c r="G30" s="31"/>
      <c r="H30" s="31"/>
      <c r="I30" s="31"/>
      <c r="J30" s="31"/>
      <c r="K30" s="32"/>
      <c r="L30" s="3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47"/>
      <c r="B31" s="23"/>
      <c r="C31" s="24"/>
      <c r="D31" s="25"/>
      <c r="E31" s="30"/>
      <c r="F31" s="31"/>
      <c r="G31" s="31"/>
      <c r="H31" s="31"/>
      <c r="I31" s="31"/>
      <c r="J31" s="31"/>
      <c r="K31" s="32"/>
      <c r="L31" s="3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48"/>
      <c r="B32" s="34"/>
      <c r="C32" s="35"/>
      <c r="D32" s="36" t="s">
        <v>34</v>
      </c>
      <c r="E32" s="37"/>
      <c r="F32" s="49"/>
      <c r="G32" s="49">
        <v>14.975</v>
      </c>
      <c r="H32" s="49">
        <v>20.114999999999998</v>
      </c>
      <c r="I32" s="49">
        <v>99.07</v>
      </c>
      <c r="J32" s="49">
        <v>690</v>
      </c>
      <c r="K32" s="39"/>
      <c r="L32" s="38">
        <v>81.400000000000006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41"/>
      <c r="B33" s="41"/>
      <c r="C33" s="42"/>
      <c r="D33" s="29"/>
      <c r="E33" s="30"/>
      <c r="F33" s="31"/>
      <c r="G33" s="31"/>
      <c r="H33" s="31"/>
      <c r="I33" s="31"/>
      <c r="J33" s="31"/>
      <c r="K33" s="32"/>
      <c r="L33" s="3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47"/>
      <c r="B34" s="23"/>
      <c r="C34" s="24"/>
      <c r="D34" s="29"/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47"/>
      <c r="B35" s="23"/>
      <c r="C35" s="24"/>
      <c r="D35" s="29"/>
      <c r="E35" s="30"/>
      <c r="F35" s="31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47"/>
      <c r="B36" s="23"/>
      <c r="C36" s="24"/>
      <c r="D36" s="29"/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47"/>
      <c r="B37" s="23"/>
      <c r="C37" s="24"/>
      <c r="D37" s="29"/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47"/>
      <c r="B38" s="23"/>
      <c r="C38" s="24"/>
      <c r="D38" s="29"/>
      <c r="E38" s="30"/>
      <c r="F38" s="31"/>
      <c r="G38" s="31"/>
      <c r="H38" s="31"/>
      <c r="I38" s="31"/>
      <c r="J38" s="31"/>
      <c r="K38" s="32"/>
      <c r="L38" s="3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47"/>
      <c r="B39" s="23"/>
      <c r="C39" s="24"/>
      <c r="D39" s="29"/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47"/>
      <c r="B40" s="23"/>
      <c r="C40" s="24"/>
      <c r="D40" s="25"/>
      <c r="E40" s="30"/>
      <c r="F40" s="31"/>
      <c r="G40" s="31"/>
      <c r="H40" s="31"/>
      <c r="I40" s="31"/>
      <c r="J40" s="31"/>
      <c r="K40" s="32"/>
      <c r="L40" s="3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47"/>
      <c r="B41" s="23"/>
      <c r="C41" s="24"/>
      <c r="D41" s="25"/>
      <c r="E41" s="30"/>
      <c r="F41" s="31"/>
      <c r="G41" s="31"/>
      <c r="H41" s="31"/>
      <c r="I41" s="31"/>
      <c r="J41" s="31"/>
      <c r="K41" s="32"/>
      <c r="L41" s="3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48"/>
      <c r="B42" s="34"/>
      <c r="C42" s="35"/>
      <c r="D42" s="36"/>
      <c r="E42" s="37"/>
      <c r="F42" s="38"/>
      <c r="G42" s="38"/>
      <c r="H42" s="38"/>
      <c r="I42" s="38"/>
      <c r="J42" s="38"/>
      <c r="K42" s="39"/>
      <c r="L42" s="38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50">
        <f t="shared" ref="A43:B43" si="2">A25</f>
        <v>1</v>
      </c>
      <c r="B43" s="50">
        <f t="shared" si="2"/>
        <v>2</v>
      </c>
      <c r="C43" s="57" t="s">
        <v>37</v>
      </c>
      <c r="D43" s="58"/>
      <c r="E43" s="45"/>
      <c r="F43" s="46"/>
      <c r="G43" s="46"/>
      <c r="H43" s="46"/>
      <c r="I43" s="46"/>
      <c r="J43" s="46"/>
      <c r="K43" s="46"/>
      <c r="L43" s="46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5">
        <v>1</v>
      </c>
      <c r="B44" s="16">
        <v>3</v>
      </c>
      <c r="C44" s="17" t="s">
        <v>24</v>
      </c>
      <c r="D44" s="18" t="s">
        <v>25</v>
      </c>
      <c r="E44" s="19" t="s">
        <v>64</v>
      </c>
      <c r="F44" s="20">
        <v>100</v>
      </c>
      <c r="G44" s="20">
        <v>14.1</v>
      </c>
      <c r="H44" s="20">
        <v>5.7</v>
      </c>
      <c r="I44" s="20">
        <v>4.4000000000000004</v>
      </c>
      <c r="J44" s="20">
        <v>126.4</v>
      </c>
      <c r="K44" s="21">
        <v>268</v>
      </c>
      <c r="L44" s="20">
        <v>36.4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2"/>
      <c r="B45" s="23"/>
      <c r="C45" s="24"/>
      <c r="D45" s="25" t="s">
        <v>28</v>
      </c>
      <c r="E45" s="30" t="s">
        <v>29</v>
      </c>
      <c r="F45" s="27">
        <v>215</v>
      </c>
      <c r="G45" s="27">
        <v>7.0000000000000007E-2</v>
      </c>
      <c r="H45" s="27">
        <v>0.02</v>
      </c>
      <c r="I45" s="27">
        <v>15</v>
      </c>
      <c r="J45" s="27">
        <v>60</v>
      </c>
      <c r="K45" s="28">
        <v>376</v>
      </c>
      <c r="L45" s="27">
        <v>1.6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2"/>
      <c r="B46" s="23"/>
      <c r="C46" s="24"/>
      <c r="D46" s="29" t="s">
        <v>30</v>
      </c>
      <c r="E46" s="26" t="s">
        <v>36</v>
      </c>
      <c r="F46" s="27">
        <v>30</v>
      </c>
      <c r="G46" s="27">
        <v>2.27</v>
      </c>
      <c r="H46" s="27">
        <v>0.26</v>
      </c>
      <c r="I46" s="27">
        <v>14.04</v>
      </c>
      <c r="J46" s="27">
        <v>67.5</v>
      </c>
      <c r="K46" s="28" t="s">
        <v>44</v>
      </c>
      <c r="L46" s="55">
        <v>1.8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2"/>
      <c r="B47" s="23"/>
      <c r="C47" s="24"/>
      <c r="D47" s="29" t="s">
        <v>30</v>
      </c>
      <c r="E47" s="26" t="s">
        <v>27</v>
      </c>
      <c r="F47" s="27">
        <v>40</v>
      </c>
      <c r="G47" s="27">
        <v>2.35</v>
      </c>
      <c r="H47" s="27">
        <v>8.1199999999999992</v>
      </c>
      <c r="I47" s="27">
        <v>15.56</v>
      </c>
      <c r="J47" s="27">
        <v>144.80000000000001</v>
      </c>
      <c r="K47" s="28">
        <v>1</v>
      </c>
      <c r="L47" s="27">
        <v>13.4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2"/>
      <c r="B48" s="23"/>
      <c r="C48" s="24"/>
      <c r="D48" s="29" t="s">
        <v>25</v>
      </c>
      <c r="E48" s="30" t="s">
        <v>63</v>
      </c>
      <c r="F48" s="31">
        <v>200</v>
      </c>
      <c r="G48" s="31">
        <v>3</v>
      </c>
      <c r="H48" s="31">
        <v>6</v>
      </c>
      <c r="I48" s="31">
        <v>35</v>
      </c>
      <c r="J48" s="31">
        <v>205</v>
      </c>
      <c r="K48" s="32">
        <v>303</v>
      </c>
      <c r="L48" s="31">
        <v>11.8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3"/>
      <c r="B51" s="34"/>
      <c r="C51" s="35"/>
      <c r="D51" s="36" t="s">
        <v>34</v>
      </c>
      <c r="E51" s="37"/>
      <c r="F51" s="38">
        <f t="shared" ref="F51:J51" si="3">SUM(F44:F50)</f>
        <v>585</v>
      </c>
      <c r="G51" s="38">
        <f t="shared" si="3"/>
        <v>21.790000000000003</v>
      </c>
      <c r="H51" s="38">
        <f t="shared" si="3"/>
        <v>20.099999999999998</v>
      </c>
      <c r="I51" s="38">
        <f t="shared" si="3"/>
        <v>84</v>
      </c>
      <c r="J51" s="38">
        <f t="shared" si="3"/>
        <v>603.70000000000005</v>
      </c>
      <c r="K51" s="39"/>
      <c r="L51" s="38">
        <f>SUM(L44:L50)</f>
        <v>65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40"/>
      <c r="B52" s="41"/>
      <c r="C52" s="42"/>
      <c r="D52" s="29"/>
      <c r="E52" s="30"/>
      <c r="F52" s="31"/>
      <c r="G52" s="31"/>
      <c r="H52" s="31"/>
      <c r="I52" s="31"/>
      <c r="J52" s="31"/>
      <c r="K52" s="32"/>
      <c r="L52" s="3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2"/>
      <c r="B53" s="23"/>
      <c r="C53" s="24"/>
      <c r="D53" s="29"/>
      <c r="E53" s="30"/>
      <c r="F53" s="31"/>
      <c r="G53" s="31"/>
      <c r="H53" s="31"/>
      <c r="I53" s="31"/>
      <c r="J53" s="31"/>
      <c r="K53" s="32"/>
      <c r="L53" s="3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2"/>
      <c r="B54" s="23"/>
      <c r="C54" s="24"/>
      <c r="D54" s="29"/>
      <c r="E54" s="30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2"/>
      <c r="B55" s="23"/>
      <c r="C55" s="24"/>
      <c r="D55" s="29"/>
      <c r="E55" s="30"/>
      <c r="F55" s="27"/>
      <c r="G55" s="2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2"/>
      <c r="B56" s="23"/>
      <c r="C56" s="24"/>
      <c r="D56" s="29"/>
      <c r="E56" s="30"/>
      <c r="F56" s="31"/>
      <c r="G56" s="31"/>
      <c r="H56" s="31"/>
      <c r="I56" s="31"/>
      <c r="J56" s="31"/>
      <c r="K56" s="32"/>
      <c r="L56" s="3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2"/>
      <c r="B57" s="23"/>
      <c r="C57" s="24"/>
      <c r="D57" s="29"/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2"/>
      <c r="B58" s="23"/>
      <c r="C58" s="24"/>
      <c r="D58" s="29"/>
      <c r="E58" s="30"/>
      <c r="F58" s="31"/>
      <c r="G58" s="31"/>
      <c r="H58" s="31"/>
      <c r="I58" s="31"/>
      <c r="J58" s="31"/>
      <c r="K58" s="32"/>
      <c r="L58" s="3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2"/>
      <c r="B60" s="23"/>
      <c r="C60" s="24"/>
      <c r="D60" s="25"/>
      <c r="E60" s="30"/>
      <c r="F60" s="31"/>
      <c r="G60" s="31"/>
      <c r="H60" s="31"/>
      <c r="I60" s="31"/>
      <c r="J60" s="31"/>
      <c r="K60" s="32"/>
      <c r="L60" s="3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3"/>
      <c r="B61" s="34"/>
      <c r="C61" s="35"/>
      <c r="D61" s="36"/>
      <c r="E61" s="37"/>
      <c r="F61" s="38"/>
      <c r="G61" s="38"/>
      <c r="H61" s="38"/>
      <c r="I61" s="38"/>
      <c r="J61" s="38"/>
      <c r="K61" s="39"/>
      <c r="L61" s="3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3">
        <f t="shared" ref="A62:B62" si="4">A44</f>
        <v>1</v>
      </c>
      <c r="B62" s="44">
        <f t="shared" si="4"/>
        <v>3</v>
      </c>
      <c r="C62" s="57" t="s">
        <v>37</v>
      </c>
      <c r="D62" s="58"/>
      <c r="E62" s="45"/>
      <c r="F62" s="46"/>
      <c r="G62" s="46"/>
      <c r="H62" s="46"/>
      <c r="I62" s="46"/>
      <c r="J62" s="46"/>
      <c r="K62" s="46"/>
      <c r="L62" s="46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5">
        <v>1</v>
      </c>
      <c r="B63" s="16">
        <v>4</v>
      </c>
      <c r="C63" s="17" t="s">
        <v>24</v>
      </c>
      <c r="D63" s="18" t="s">
        <v>25</v>
      </c>
      <c r="E63" s="19" t="s">
        <v>46</v>
      </c>
      <c r="F63" s="20">
        <v>80</v>
      </c>
      <c r="G63" s="20">
        <v>14.96</v>
      </c>
      <c r="H63" s="20">
        <v>33.090000000000003</v>
      </c>
      <c r="I63" s="20">
        <v>15.3</v>
      </c>
      <c r="J63" s="20">
        <v>422.02</v>
      </c>
      <c r="K63" s="21">
        <v>268</v>
      </c>
      <c r="L63" s="20">
        <v>31.4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2"/>
      <c r="B64" s="23"/>
      <c r="C64" s="24"/>
      <c r="D64" s="25" t="s">
        <v>25</v>
      </c>
      <c r="E64" s="30" t="s">
        <v>50</v>
      </c>
      <c r="F64" s="27">
        <v>180</v>
      </c>
      <c r="G64" s="27">
        <v>3.6</v>
      </c>
      <c r="H64" s="27">
        <v>5.7</v>
      </c>
      <c r="I64" s="27">
        <v>24.5</v>
      </c>
      <c r="J64" s="27">
        <v>164.8</v>
      </c>
      <c r="K64" s="28">
        <v>312</v>
      </c>
      <c r="L64" s="27">
        <v>15.9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2"/>
      <c r="B65" s="23"/>
      <c r="C65" s="24"/>
      <c r="D65" s="29" t="s">
        <v>61</v>
      </c>
      <c r="E65" s="30" t="s">
        <v>43</v>
      </c>
      <c r="F65" s="27">
        <v>60</v>
      </c>
      <c r="G65" s="27">
        <v>0.8</v>
      </c>
      <c r="H65" s="27">
        <v>4</v>
      </c>
      <c r="I65" s="27">
        <v>4.5999999999999996</v>
      </c>
      <c r="J65" s="27">
        <v>56</v>
      </c>
      <c r="K65" s="28">
        <v>52</v>
      </c>
      <c r="L65" s="27">
        <v>3.3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2"/>
      <c r="B66" s="23"/>
      <c r="C66" s="24"/>
      <c r="D66" s="29" t="s">
        <v>28</v>
      </c>
      <c r="E66" s="30" t="s">
        <v>35</v>
      </c>
      <c r="F66" s="27">
        <v>200</v>
      </c>
      <c r="G66" s="27">
        <v>1.77</v>
      </c>
      <c r="H66" s="27">
        <v>0.33</v>
      </c>
      <c r="I66" s="27">
        <v>14.04</v>
      </c>
      <c r="J66" s="27">
        <v>132.80000000000001</v>
      </c>
      <c r="K66" s="28">
        <v>349</v>
      </c>
      <c r="L66" s="27">
        <v>4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2"/>
      <c r="B67" s="23"/>
      <c r="C67" s="24"/>
      <c r="D67" s="29" t="s">
        <v>30</v>
      </c>
      <c r="E67" s="30" t="s">
        <v>36</v>
      </c>
      <c r="F67" s="31">
        <v>30</v>
      </c>
      <c r="G67" s="31">
        <v>2.27</v>
      </c>
      <c r="H67" s="31">
        <v>0.26</v>
      </c>
      <c r="I67" s="31">
        <v>14.04</v>
      </c>
      <c r="J67" s="31">
        <v>67.5</v>
      </c>
      <c r="K67" s="32" t="s">
        <v>44</v>
      </c>
      <c r="L67" s="31">
        <v>1.8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2"/>
      <c r="B68" s="23"/>
      <c r="C68" s="24"/>
      <c r="D68" s="25"/>
      <c r="E68" s="30"/>
      <c r="F68" s="27"/>
      <c r="G68" s="27"/>
      <c r="H68" s="27"/>
      <c r="I68" s="27"/>
      <c r="J68" s="27"/>
      <c r="K68" s="32"/>
      <c r="L68" s="3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2"/>
      <c r="B69" s="23"/>
      <c r="C69" s="24"/>
      <c r="D69" s="25"/>
      <c r="E69" s="30"/>
      <c r="F69" s="31"/>
      <c r="G69" s="31"/>
      <c r="H69" s="31"/>
      <c r="I69" s="31"/>
      <c r="J69" s="31"/>
      <c r="K69" s="32"/>
      <c r="L69" s="3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3"/>
      <c r="B70" s="34"/>
      <c r="C70" s="35"/>
      <c r="D70" s="36" t="s">
        <v>34</v>
      </c>
      <c r="E70" s="37"/>
      <c r="F70" s="49">
        <v>550</v>
      </c>
      <c r="G70" s="49">
        <v>25.9</v>
      </c>
      <c r="H70" s="49">
        <v>42.15</v>
      </c>
      <c r="I70" s="49">
        <v>117.28</v>
      </c>
      <c r="J70" s="49">
        <v>1015.32</v>
      </c>
      <c r="K70" s="39"/>
      <c r="L70" s="38">
        <f>SUM(L63:L69)</f>
        <v>56.399999999999991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40"/>
      <c r="B71" s="41"/>
      <c r="C71" s="42"/>
      <c r="D71" s="29"/>
      <c r="E71" s="30"/>
      <c r="F71" s="31"/>
      <c r="G71" s="31"/>
      <c r="H71" s="31"/>
      <c r="I71" s="31"/>
      <c r="J71" s="31"/>
      <c r="K71" s="32"/>
      <c r="L71" s="3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2"/>
      <c r="B72" s="23"/>
      <c r="C72" s="24"/>
      <c r="D72" s="29"/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2"/>
      <c r="B73" s="23"/>
      <c r="C73" s="24"/>
      <c r="D73" s="29"/>
      <c r="E73" s="26"/>
      <c r="F73" s="27"/>
      <c r="G73" s="27"/>
      <c r="H73" s="27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2"/>
      <c r="B74" s="23"/>
      <c r="C74" s="24"/>
      <c r="D74" s="29"/>
      <c r="E74" s="30"/>
      <c r="F74" s="31"/>
      <c r="G74" s="31"/>
      <c r="H74" s="31"/>
      <c r="I74" s="31"/>
      <c r="J74" s="31"/>
      <c r="K74" s="32"/>
      <c r="L74" s="3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2"/>
      <c r="B75" s="23"/>
      <c r="C75" s="24"/>
      <c r="D75" s="29"/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2"/>
      <c r="B76" s="23"/>
      <c r="C76" s="24"/>
      <c r="D76" s="29"/>
      <c r="E76" s="30"/>
      <c r="F76" s="31"/>
      <c r="G76" s="31"/>
      <c r="H76" s="31"/>
      <c r="I76" s="31"/>
      <c r="J76" s="31"/>
      <c r="K76" s="32"/>
      <c r="L76" s="3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2"/>
      <c r="B77" s="23"/>
      <c r="C77" s="24"/>
      <c r="D77" s="29"/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2"/>
      <c r="B78" s="23"/>
      <c r="C78" s="24"/>
      <c r="D78" s="25"/>
      <c r="E78" s="30"/>
      <c r="F78" s="31"/>
      <c r="G78" s="31"/>
      <c r="H78" s="31"/>
      <c r="I78" s="31"/>
      <c r="J78" s="31"/>
      <c r="K78" s="32"/>
      <c r="L78" s="3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2"/>
      <c r="B79" s="23"/>
      <c r="C79" s="24"/>
      <c r="D79" s="25"/>
      <c r="E79" s="30"/>
      <c r="F79" s="31"/>
      <c r="G79" s="31"/>
      <c r="H79" s="31"/>
      <c r="I79" s="31"/>
      <c r="J79" s="31"/>
      <c r="K79" s="32"/>
      <c r="L79" s="3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3"/>
      <c r="B80" s="34"/>
      <c r="C80" s="35"/>
      <c r="D80" s="36"/>
      <c r="E80" s="37"/>
      <c r="F80" s="38"/>
      <c r="G80" s="38"/>
      <c r="H80" s="38"/>
      <c r="I80" s="38"/>
      <c r="J80" s="38"/>
      <c r="K80" s="39"/>
      <c r="L80" s="38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43">
        <f t="shared" ref="A81:B81" si="5">A63</f>
        <v>1</v>
      </c>
      <c r="B81" s="44">
        <f t="shared" si="5"/>
        <v>4</v>
      </c>
      <c r="C81" s="57" t="s">
        <v>37</v>
      </c>
      <c r="D81" s="58"/>
      <c r="E81" s="45"/>
      <c r="F81" s="46">
        <f t="shared" ref="F81:J81" si="6">F70+F80</f>
        <v>550</v>
      </c>
      <c r="G81" s="46">
        <f t="shared" si="6"/>
        <v>25.9</v>
      </c>
      <c r="H81" s="46">
        <f t="shared" si="6"/>
        <v>42.15</v>
      </c>
      <c r="I81" s="46">
        <f t="shared" si="6"/>
        <v>117.28</v>
      </c>
      <c r="J81" s="46">
        <f t="shared" si="6"/>
        <v>1015.32</v>
      </c>
      <c r="K81" s="46"/>
      <c r="L81" s="46">
        <f>L70+L80</f>
        <v>56.399999999999991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5">
        <v>1</v>
      </c>
      <c r="B82" s="16">
        <v>5</v>
      </c>
      <c r="C82" s="17" t="s">
        <v>24</v>
      </c>
      <c r="D82" s="18" t="s">
        <v>25</v>
      </c>
      <c r="E82" s="19" t="s">
        <v>47</v>
      </c>
      <c r="F82" s="20">
        <v>100</v>
      </c>
      <c r="G82" s="20">
        <v>10.64</v>
      </c>
      <c r="H82" s="20">
        <v>15.19</v>
      </c>
      <c r="I82" s="20">
        <v>2.89</v>
      </c>
      <c r="J82" s="20">
        <v>269</v>
      </c>
      <c r="K82" s="21">
        <v>260</v>
      </c>
      <c r="L82" s="20">
        <v>42.9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2"/>
      <c r="B83" s="23"/>
      <c r="C83" s="24"/>
      <c r="D83" s="25" t="s">
        <v>25</v>
      </c>
      <c r="E83" s="26" t="s">
        <v>48</v>
      </c>
      <c r="F83" s="27">
        <v>200</v>
      </c>
      <c r="G83" s="27">
        <v>6.11</v>
      </c>
      <c r="H83" s="27">
        <v>6.68</v>
      </c>
      <c r="I83" s="27">
        <v>51.4</v>
      </c>
      <c r="J83" s="27">
        <v>194</v>
      </c>
      <c r="K83" s="28">
        <v>303</v>
      </c>
      <c r="L83" s="27">
        <v>10.1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2"/>
      <c r="B84" s="23"/>
      <c r="C84" s="24"/>
      <c r="D84" s="29" t="s">
        <v>28</v>
      </c>
      <c r="E84" s="26" t="s">
        <v>41</v>
      </c>
      <c r="F84" s="27">
        <v>215</v>
      </c>
      <c r="G84" s="27">
        <v>7.0000000000000007E-2</v>
      </c>
      <c r="H84" s="27">
        <v>0.02</v>
      </c>
      <c r="I84" s="27">
        <v>15</v>
      </c>
      <c r="J84" s="27">
        <v>60</v>
      </c>
      <c r="K84" s="28">
        <v>376</v>
      </c>
      <c r="L84" s="27">
        <v>1.6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2"/>
      <c r="B85" s="23"/>
      <c r="C85" s="24"/>
      <c r="D85" s="29" t="s">
        <v>30</v>
      </c>
      <c r="E85" s="26" t="s">
        <v>36</v>
      </c>
      <c r="F85" s="27">
        <v>30</v>
      </c>
      <c r="G85" s="27">
        <v>2.27</v>
      </c>
      <c r="H85" s="27">
        <v>0.26</v>
      </c>
      <c r="I85" s="27">
        <v>14.04</v>
      </c>
      <c r="J85" s="27">
        <v>67.5</v>
      </c>
      <c r="K85" s="28" t="s">
        <v>44</v>
      </c>
      <c r="L85" s="27">
        <v>1.8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2"/>
      <c r="B86" s="23"/>
      <c r="C86" s="24"/>
      <c r="D86" s="29" t="s">
        <v>30</v>
      </c>
      <c r="E86" s="30" t="s">
        <v>27</v>
      </c>
      <c r="F86" s="56">
        <v>40</v>
      </c>
      <c r="G86" s="31">
        <v>2.76</v>
      </c>
      <c r="H86" s="31">
        <v>7.49</v>
      </c>
      <c r="I86" s="31">
        <v>14.89</v>
      </c>
      <c r="J86" s="31">
        <v>136</v>
      </c>
      <c r="K86" s="32">
        <v>1</v>
      </c>
      <c r="L86" s="31">
        <v>13.4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2"/>
      <c r="B87" s="23"/>
      <c r="C87" s="24"/>
      <c r="D87" s="25"/>
      <c r="E87" s="30"/>
      <c r="F87" s="31"/>
      <c r="G87" s="31"/>
      <c r="H87" s="31"/>
      <c r="I87" s="31"/>
      <c r="J87" s="31"/>
      <c r="K87" s="32"/>
      <c r="L87" s="3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2"/>
      <c r="B88" s="23"/>
      <c r="C88" s="24"/>
      <c r="D88" s="25"/>
      <c r="E88" s="30"/>
      <c r="F88" s="31"/>
      <c r="G88" s="31"/>
      <c r="H88" s="31"/>
      <c r="I88" s="31"/>
      <c r="J88" s="31"/>
      <c r="K88" s="32"/>
      <c r="L88" s="3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3"/>
      <c r="B89" s="34"/>
      <c r="C89" s="35"/>
      <c r="D89" s="36" t="s">
        <v>34</v>
      </c>
      <c r="E89" s="37"/>
      <c r="F89" s="49">
        <v>585</v>
      </c>
      <c r="G89" s="49">
        <v>21.35</v>
      </c>
      <c r="H89" s="49">
        <v>29.71</v>
      </c>
      <c r="I89" s="49">
        <v>98.92</v>
      </c>
      <c r="J89" s="49">
        <v>727.1</v>
      </c>
      <c r="K89" s="39"/>
      <c r="L89" s="38">
        <f>SUM(L82:L88)</f>
        <v>69.8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40"/>
      <c r="B90" s="41"/>
      <c r="C90" s="42"/>
      <c r="D90" s="29"/>
      <c r="E90" s="30"/>
      <c r="F90" s="31"/>
      <c r="G90" s="31"/>
      <c r="H90" s="31"/>
      <c r="I90" s="31"/>
      <c r="J90" s="31"/>
      <c r="K90" s="32"/>
      <c r="L90" s="3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2"/>
      <c r="B91" s="23"/>
      <c r="C91" s="24"/>
      <c r="D91" s="29"/>
      <c r="E91" s="26"/>
      <c r="F91" s="27"/>
      <c r="G91" s="27"/>
      <c r="H91" s="27"/>
      <c r="I91" s="27"/>
      <c r="J91" s="27"/>
      <c r="K91" s="28"/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2"/>
      <c r="B92" s="23"/>
      <c r="C92" s="24"/>
      <c r="D92" s="29"/>
      <c r="E92" s="26"/>
      <c r="F92" s="27"/>
      <c r="G92" s="2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2"/>
      <c r="B93" s="23"/>
      <c r="C93" s="24"/>
      <c r="D93" s="29"/>
      <c r="E93" s="30"/>
      <c r="F93" s="31"/>
      <c r="G93" s="31"/>
      <c r="H93" s="31"/>
      <c r="I93" s="31"/>
      <c r="J93" s="31"/>
      <c r="K93" s="32"/>
      <c r="L93" s="3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2"/>
      <c r="B94" s="23"/>
      <c r="C94" s="24"/>
      <c r="D94" s="29"/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2"/>
      <c r="B95" s="23"/>
      <c r="C95" s="24"/>
      <c r="D95" s="29"/>
      <c r="E95" s="30"/>
      <c r="F95" s="31"/>
      <c r="G95" s="31"/>
      <c r="H95" s="31"/>
      <c r="I95" s="31"/>
      <c r="J95" s="31"/>
      <c r="K95" s="32"/>
      <c r="L95" s="3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2"/>
      <c r="B96" s="23"/>
      <c r="C96" s="24"/>
      <c r="D96" s="29"/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2"/>
      <c r="B97" s="23"/>
      <c r="C97" s="24"/>
      <c r="D97" s="25"/>
      <c r="E97" s="30"/>
      <c r="F97" s="31"/>
      <c r="G97" s="31"/>
      <c r="H97" s="31"/>
      <c r="I97" s="31"/>
      <c r="J97" s="31"/>
      <c r="K97" s="32"/>
      <c r="L97" s="3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2"/>
      <c r="B98" s="23"/>
      <c r="C98" s="24"/>
      <c r="D98" s="25"/>
      <c r="E98" s="30"/>
      <c r="F98" s="31"/>
      <c r="G98" s="31"/>
      <c r="H98" s="31"/>
      <c r="I98" s="31"/>
      <c r="J98" s="31"/>
      <c r="K98" s="32"/>
      <c r="L98" s="3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3"/>
      <c r="B99" s="34"/>
      <c r="C99" s="35"/>
      <c r="D99" s="36"/>
      <c r="E99" s="37"/>
      <c r="F99" s="38"/>
      <c r="G99" s="38"/>
      <c r="H99" s="38"/>
      <c r="I99" s="38"/>
      <c r="J99" s="38"/>
      <c r="K99" s="39"/>
      <c r="L99" s="38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3">
        <f t="shared" ref="A100:B100" si="7">A82</f>
        <v>1</v>
      </c>
      <c r="B100" s="44">
        <f t="shared" si="7"/>
        <v>5</v>
      </c>
      <c r="C100" s="57" t="s">
        <v>37</v>
      </c>
      <c r="D100" s="58"/>
      <c r="E100" s="45"/>
      <c r="F100" s="46">
        <f t="shared" ref="F100" si="8">F89+F99</f>
        <v>585</v>
      </c>
      <c r="G100" s="46"/>
      <c r="H100" s="46"/>
      <c r="I100" s="46"/>
      <c r="J100" s="46"/>
      <c r="K100" s="46"/>
      <c r="L100" s="46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5">
        <v>2</v>
      </c>
      <c r="B101" s="16">
        <v>1</v>
      </c>
      <c r="C101" s="17" t="s">
        <v>24</v>
      </c>
      <c r="D101" s="18" t="s">
        <v>25</v>
      </c>
      <c r="E101" s="19" t="s">
        <v>42</v>
      </c>
      <c r="F101" s="20">
        <v>175</v>
      </c>
      <c r="G101" s="20">
        <v>20.9</v>
      </c>
      <c r="H101" s="20">
        <v>10.65</v>
      </c>
      <c r="I101" s="20">
        <v>15.2</v>
      </c>
      <c r="J101" s="20">
        <v>208</v>
      </c>
      <c r="K101" s="21">
        <v>289</v>
      </c>
      <c r="L101" s="20">
        <v>45.3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2"/>
      <c r="B103" s="23"/>
      <c r="C103" s="24"/>
      <c r="D103" s="29" t="s">
        <v>28</v>
      </c>
      <c r="E103" s="26" t="s">
        <v>39</v>
      </c>
      <c r="F103" s="27">
        <v>200</v>
      </c>
      <c r="G103" s="27">
        <v>3.17</v>
      </c>
      <c r="H103" s="27">
        <v>2.68</v>
      </c>
      <c r="I103" s="27">
        <v>15.95</v>
      </c>
      <c r="J103" s="27">
        <v>100.6</v>
      </c>
      <c r="K103" s="28">
        <v>379</v>
      </c>
      <c r="L103" s="27">
        <v>10.9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2"/>
      <c r="B104" s="23"/>
      <c r="C104" s="24"/>
      <c r="D104" s="29"/>
      <c r="E104" s="26"/>
      <c r="F104" s="51"/>
      <c r="G104" s="27"/>
      <c r="H104" s="27"/>
      <c r="I104" s="27"/>
      <c r="J104" s="27"/>
      <c r="K104" s="28"/>
      <c r="L104" s="3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2"/>
      <c r="B105" s="23"/>
      <c r="C105" s="24"/>
      <c r="D105" s="29"/>
      <c r="E105" s="30"/>
      <c r="F105" s="31"/>
      <c r="G105" s="31"/>
      <c r="H105" s="31"/>
      <c r="I105" s="31"/>
      <c r="J105" s="31"/>
      <c r="K105" s="32"/>
      <c r="L105" s="3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2"/>
      <c r="B106" s="23"/>
      <c r="C106" s="24"/>
      <c r="D106" s="25" t="s">
        <v>30</v>
      </c>
      <c r="E106" s="26" t="s">
        <v>27</v>
      </c>
      <c r="F106" s="27">
        <v>40</v>
      </c>
      <c r="G106" s="27">
        <v>2.76</v>
      </c>
      <c r="H106" s="27">
        <v>8.1199999999999992</v>
      </c>
      <c r="I106" s="27">
        <v>15.56</v>
      </c>
      <c r="J106" s="27">
        <v>144.80000000000001</v>
      </c>
      <c r="K106" s="28">
        <v>1</v>
      </c>
      <c r="L106" s="27">
        <v>10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2"/>
      <c r="B107" s="23"/>
      <c r="C107" s="24"/>
      <c r="D107" s="25" t="s">
        <v>59</v>
      </c>
      <c r="E107" s="30" t="s">
        <v>32</v>
      </c>
      <c r="F107" s="31">
        <v>200</v>
      </c>
      <c r="G107" s="31">
        <v>0</v>
      </c>
      <c r="H107" s="31">
        <v>0</v>
      </c>
      <c r="I107" s="31">
        <v>20.2</v>
      </c>
      <c r="J107" s="31">
        <v>100</v>
      </c>
      <c r="K107" s="32" t="s">
        <v>33</v>
      </c>
      <c r="L107" s="31">
        <v>16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3"/>
      <c r="B108" s="34"/>
      <c r="C108" s="35"/>
      <c r="D108" s="36" t="s">
        <v>34</v>
      </c>
      <c r="E108" s="37"/>
      <c r="F108" s="38">
        <f t="shared" ref="F108:J108" si="9">SUM(F101:F107)</f>
        <v>615</v>
      </c>
      <c r="G108" s="38">
        <f t="shared" si="9"/>
        <v>26.83</v>
      </c>
      <c r="H108" s="38">
        <f t="shared" si="9"/>
        <v>21.45</v>
      </c>
      <c r="I108" s="38">
        <f t="shared" si="9"/>
        <v>66.91</v>
      </c>
      <c r="J108" s="38">
        <f t="shared" si="9"/>
        <v>553.40000000000009</v>
      </c>
      <c r="K108" s="39"/>
      <c r="L108" s="38">
        <f>SUM(L101:L107)</f>
        <v>82.199999999999989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40"/>
      <c r="B109" s="41"/>
      <c r="C109" s="42"/>
      <c r="D109" s="29"/>
      <c r="E109" s="30"/>
      <c r="F109" s="31"/>
      <c r="G109" s="31"/>
      <c r="H109" s="31"/>
      <c r="I109" s="31"/>
      <c r="J109" s="31"/>
      <c r="K109" s="32"/>
      <c r="L109" s="3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2"/>
      <c r="B110" s="23"/>
      <c r="C110" s="24"/>
      <c r="D110" s="29"/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2"/>
      <c r="B111" s="23"/>
      <c r="C111" s="24"/>
      <c r="D111" s="29"/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2"/>
      <c r="B112" s="23"/>
      <c r="C112" s="24"/>
      <c r="D112" s="29"/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2"/>
      <c r="B113" s="23"/>
      <c r="C113" s="24"/>
      <c r="D113" s="29"/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2"/>
      <c r="B114" s="23"/>
      <c r="C114" s="24"/>
      <c r="D114" s="29"/>
      <c r="E114" s="26"/>
      <c r="F114" s="27"/>
      <c r="G114" s="27"/>
      <c r="H114" s="27"/>
      <c r="I114" s="27"/>
      <c r="J114" s="27"/>
      <c r="K114" s="28"/>
      <c r="L114" s="3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2"/>
      <c r="B115" s="23"/>
      <c r="C115" s="24"/>
      <c r="D115" s="29"/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2"/>
      <c r="B116" s="23"/>
      <c r="C116" s="24"/>
      <c r="D116" s="25"/>
      <c r="E116" s="30"/>
      <c r="F116" s="31"/>
      <c r="G116" s="31"/>
      <c r="H116" s="31"/>
      <c r="I116" s="31"/>
      <c r="J116" s="31"/>
      <c r="K116" s="32"/>
      <c r="L116" s="3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2"/>
      <c r="B117" s="23"/>
      <c r="C117" s="24"/>
      <c r="D117" s="25"/>
      <c r="E117" s="30"/>
      <c r="F117" s="31"/>
      <c r="G117" s="31"/>
      <c r="H117" s="31"/>
      <c r="I117" s="31"/>
      <c r="J117" s="31"/>
      <c r="K117" s="32"/>
      <c r="L117" s="3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3"/>
      <c r="B118" s="34"/>
      <c r="C118" s="35"/>
      <c r="D118" s="36"/>
      <c r="E118" s="37"/>
      <c r="F118" s="38"/>
      <c r="G118" s="38"/>
      <c r="H118" s="38"/>
      <c r="I118" s="38"/>
      <c r="J118" s="38"/>
      <c r="K118" s="39"/>
      <c r="L118" s="38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43">
        <f t="shared" ref="A119:B119" si="10">A101</f>
        <v>2</v>
      </c>
      <c r="B119" s="44">
        <f t="shared" si="10"/>
        <v>1</v>
      </c>
      <c r="C119" s="57" t="s">
        <v>37</v>
      </c>
      <c r="D119" s="58"/>
      <c r="E119" s="45"/>
      <c r="F119" s="46"/>
      <c r="G119" s="46"/>
      <c r="H119" s="46"/>
      <c r="I119" s="46"/>
      <c r="J119" s="46"/>
      <c r="K119" s="46"/>
      <c r="L119" s="46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47">
        <v>2</v>
      </c>
      <c r="B120" s="23">
        <v>2</v>
      </c>
      <c r="C120" s="17" t="s">
        <v>24</v>
      </c>
      <c r="D120" s="18" t="s">
        <v>25</v>
      </c>
      <c r="E120" s="19" t="s">
        <v>45</v>
      </c>
      <c r="F120" s="20">
        <v>175</v>
      </c>
      <c r="G120" s="20">
        <v>12.3</v>
      </c>
      <c r="H120" s="20">
        <v>19.5</v>
      </c>
      <c r="I120" s="20">
        <v>26.58</v>
      </c>
      <c r="J120" s="20">
        <v>383</v>
      </c>
      <c r="K120" s="21">
        <v>259</v>
      </c>
      <c r="L120" s="20">
        <v>42.1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47"/>
      <c r="B121" s="23"/>
      <c r="C121" s="24"/>
      <c r="D121" s="25" t="s">
        <v>61</v>
      </c>
      <c r="E121" s="26" t="s">
        <v>43</v>
      </c>
      <c r="F121" s="27">
        <v>60</v>
      </c>
      <c r="G121" s="27">
        <v>0.8</v>
      </c>
      <c r="H121" s="27">
        <v>2.7</v>
      </c>
      <c r="I121" s="27">
        <v>4.5999999999999996</v>
      </c>
      <c r="J121" s="27">
        <v>45.6</v>
      </c>
      <c r="K121" s="28">
        <v>52</v>
      </c>
      <c r="L121" s="27">
        <v>2.8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47"/>
      <c r="B122" s="23"/>
      <c r="C122" s="24"/>
      <c r="D122" s="29" t="s">
        <v>28</v>
      </c>
      <c r="E122" s="26" t="s">
        <v>41</v>
      </c>
      <c r="F122" s="27">
        <v>215</v>
      </c>
      <c r="G122" s="27">
        <v>7.0000000000000007E-2</v>
      </c>
      <c r="H122" s="27">
        <v>0.02</v>
      </c>
      <c r="I122" s="27">
        <v>15</v>
      </c>
      <c r="J122" s="27">
        <v>60</v>
      </c>
      <c r="K122" s="28">
        <v>376</v>
      </c>
      <c r="L122" s="27">
        <v>1.6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47"/>
      <c r="B123" s="23"/>
      <c r="C123" s="24"/>
      <c r="D123" s="29" t="s">
        <v>30</v>
      </c>
      <c r="E123" s="30" t="s">
        <v>27</v>
      </c>
      <c r="F123" s="31">
        <v>40</v>
      </c>
      <c r="G123" s="31">
        <v>2.35</v>
      </c>
      <c r="H123" s="31">
        <v>8.1199999999999992</v>
      </c>
      <c r="I123" s="31">
        <v>15.56</v>
      </c>
      <c r="J123" s="31">
        <v>144.80000000000001</v>
      </c>
      <c r="K123" s="32">
        <v>1</v>
      </c>
      <c r="L123" s="31">
        <v>13.4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47"/>
      <c r="B124" s="23"/>
      <c r="C124" s="24"/>
      <c r="D124" s="29" t="s">
        <v>30</v>
      </c>
      <c r="E124" s="30" t="s">
        <v>36</v>
      </c>
      <c r="F124" s="27">
        <v>30</v>
      </c>
      <c r="G124" s="27">
        <v>2.27</v>
      </c>
      <c r="H124" s="27">
        <v>0.26</v>
      </c>
      <c r="I124" s="27">
        <v>14.04</v>
      </c>
      <c r="J124" s="27">
        <v>67.5</v>
      </c>
      <c r="K124" s="32" t="s">
        <v>33</v>
      </c>
      <c r="L124" s="27">
        <v>1.8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47"/>
      <c r="B125" s="23"/>
      <c r="C125" s="24"/>
      <c r="D125" s="25"/>
      <c r="E125" s="26"/>
      <c r="F125" s="27"/>
      <c r="G125" s="27"/>
      <c r="H125" s="27"/>
      <c r="I125" s="27"/>
      <c r="J125" s="27"/>
      <c r="K125" s="32"/>
      <c r="L125" s="27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47"/>
      <c r="B126" s="23"/>
      <c r="C126" s="24"/>
      <c r="D126" s="25"/>
      <c r="E126" s="30"/>
      <c r="F126" s="31"/>
      <c r="G126" s="31"/>
      <c r="H126" s="31"/>
      <c r="I126" s="31"/>
      <c r="J126" s="31"/>
      <c r="K126" s="32"/>
      <c r="L126" s="3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48"/>
      <c r="B127" s="34"/>
      <c r="C127" s="35"/>
      <c r="D127" s="36" t="s">
        <v>34</v>
      </c>
      <c r="E127" s="37"/>
      <c r="F127" s="38">
        <f t="shared" ref="F127:J127" si="11">SUM(F120:F126)</f>
        <v>520</v>
      </c>
      <c r="G127" s="38">
        <f t="shared" si="11"/>
        <v>17.790000000000003</v>
      </c>
      <c r="H127" s="38">
        <f t="shared" si="11"/>
        <v>30.599999999999998</v>
      </c>
      <c r="I127" s="38">
        <f t="shared" si="11"/>
        <v>75.78</v>
      </c>
      <c r="J127" s="38">
        <f t="shared" si="11"/>
        <v>700.90000000000009</v>
      </c>
      <c r="K127" s="39"/>
      <c r="L127" s="38">
        <f>SUM(L120:L126)</f>
        <v>61.699999999999996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1"/>
      <c r="B128" s="41"/>
      <c r="C128" s="42"/>
      <c r="D128" s="29"/>
      <c r="E128" s="30"/>
      <c r="F128" s="31"/>
      <c r="G128" s="31"/>
      <c r="H128" s="31"/>
      <c r="I128" s="31"/>
      <c r="J128" s="31"/>
      <c r="K128" s="32"/>
      <c r="L128" s="3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47"/>
      <c r="B129" s="23"/>
      <c r="C129" s="24"/>
      <c r="D129" s="29"/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47"/>
      <c r="B130" s="23"/>
      <c r="C130" s="24"/>
      <c r="D130" s="29"/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47"/>
      <c r="B131" s="23"/>
      <c r="C131" s="24"/>
      <c r="D131" s="29"/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47"/>
      <c r="B132" s="23"/>
      <c r="C132" s="24"/>
      <c r="D132" s="29"/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47"/>
      <c r="B133" s="23"/>
      <c r="C133" s="24"/>
      <c r="D133" s="29"/>
      <c r="E133" s="26"/>
      <c r="F133" s="27"/>
      <c r="G133" s="27"/>
      <c r="H133" s="27"/>
      <c r="I133" s="27"/>
      <c r="J133" s="27"/>
      <c r="K133" s="28"/>
      <c r="L133" s="3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47"/>
      <c r="B134" s="23"/>
      <c r="C134" s="24"/>
      <c r="D134" s="29"/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47"/>
      <c r="B135" s="23"/>
      <c r="C135" s="24"/>
      <c r="D135" s="25"/>
      <c r="E135" s="30"/>
      <c r="F135" s="31"/>
      <c r="G135" s="31"/>
      <c r="H135" s="31"/>
      <c r="I135" s="31"/>
      <c r="J135" s="31"/>
      <c r="K135" s="32"/>
      <c r="L135" s="3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47"/>
      <c r="B136" s="23"/>
      <c r="C136" s="24"/>
      <c r="D136" s="25"/>
      <c r="E136" s="30"/>
      <c r="F136" s="31"/>
      <c r="G136" s="31"/>
      <c r="H136" s="31"/>
      <c r="I136" s="31"/>
      <c r="J136" s="31"/>
      <c r="K136" s="32"/>
      <c r="L136" s="3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48"/>
      <c r="B137" s="34"/>
      <c r="C137" s="35"/>
      <c r="D137" s="36"/>
      <c r="E137" s="37"/>
      <c r="F137" s="38"/>
      <c r="G137" s="38"/>
      <c r="H137" s="38"/>
      <c r="I137" s="38"/>
      <c r="J137" s="38"/>
      <c r="K137" s="39"/>
      <c r="L137" s="38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50">
        <v>2</v>
      </c>
      <c r="B138" s="50">
        <v>2</v>
      </c>
      <c r="C138" s="57" t="s">
        <v>37</v>
      </c>
      <c r="D138" s="58"/>
      <c r="E138" s="45"/>
      <c r="F138" s="46"/>
      <c r="G138" s="46"/>
      <c r="H138" s="46"/>
      <c r="I138" s="46"/>
      <c r="J138" s="46"/>
      <c r="K138" s="46"/>
      <c r="L138" s="46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5">
        <v>2</v>
      </c>
      <c r="B139" s="16">
        <v>3</v>
      </c>
      <c r="C139" s="17" t="s">
        <v>24</v>
      </c>
      <c r="D139" s="18" t="s">
        <v>25</v>
      </c>
      <c r="E139" s="19" t="s">
        <v>51</v>
      </c>
      <c r="F139" s="20">
        <v>150</v>
      </c>
      <c r="G139" s="20">
        <v>10.23</v>
      </c>
      <c r="H139" s="20">
        <v>12.74</v>
      </c>
      <c r="I139" s="20">
        <v>39.200000000000003</v>
      </c>
      <c r="J139" s="20">
        <v>378</v>
      </c>
      <c r="K139" s="21">
        <v>223</v>
      </c>
      <c r="L139" s="20">
        <v>42.5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3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2"/>
      <c r="B141" s="23"/>
      <c r="C141" s="24"/>
      <c r="D141" s="29" t="s">
        <v>28</v>
      </c>
      <c r="E141" s="26" t="s">
        <v>52</v>
      </c>
      <c r="F141" s="27">
        <v>200</v>
      </c>
      <c r="G141" s="27">
        <v>2.0699999999999998</v>
      </c>
      <c r="H141" s="27">
        <v>1.54</v>
      </c>
      <c r="I141" s="27">
        <v>17.579999999999998</v>
      </c>
      <c r="J141" s="27">
        <v>118.36</v>
      </c>
      <c r="K141" s="28">
        <v>382</v>
      </c>
      <c r="L141" s="27">
        <v>11.9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2"/>
      <c r="B142" s="23"/>
      <c r="C142" s="24"/>
      <c r="D142" s="29" t="s">
        <v>30</v>
      </c>
      <c r="E142" s="30" t="s">
        <v>58</v>
      </c>
      <c r="F142" s="55">
        <v>50</v>
      </c>
      <c r="G142" s="27">
        <v>5.9749999999999996</v>
      </c>
      <c r="H142" s="27">
        <v>8.77</v>
      </c>
      <c r="I142" s="27">
        <v>16.12</v>
      </c>
      <c r="J142" s="27">
        <v>136.75</v>
      </c>
      <c r="K142" s="28">
        <v>15</v>
      </c>
      <c r="L142" s="27">
        <v>14.6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2"/>
      <c r="B143" s="23"/>
      <c r="C143" s="24"/>
      <c r="D143" s="29" t="s">
        <v>59</v>
      </c>
      <c r="E143" s="30" t="s">
        <v>32</v>
      </c>
      <c r="F143" s="27">
        <v>200</v>
      </c>
      <c r="G143" s="27">
        <v>0</v>
      </c>
      <c r="H143" s="27">
        <v>0</v>
      </c>
      <c r="I143" s="27">
        <v>24</v>
      </c>
      <c r="J143" s="27">
        <v>100</v>
      </c>
      <c r="K143" s="32" t="s">
        <v>33</v>
      </c>
      <c r="L143" s="31">
        <v>16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2"/>
      <c r="B145" s="23"/>
      <c r="C145" s="24"/>
      <c r="D145" s="25"/>
      <c r="E145" s="30"/>
      <c r="F145" s="31"/>
      <c r="G145" s="31"/>
      <c r="H145" s="31"/>
      <c r="I145" s="31"/>
      <c r="J145" s="31"/>
      <c r="K145" s="32"/>
      <c r="L145" s="3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3"/>
      <c r="B146" s="34"/>
      <c r="C146" s="35"/>
      <c r="D146" s="36" t="s">
        <v>34</v>
      </c>
      <c r="E146" s="37"/>
      <c r="F146" s="38">
        <f t="shared" ref="F146:J146" si="12">SUM(F139:F145)</f>
        <v>600</v>
      </c>
      <c r="G146" s="38">
        <f t="shared" si="12"/>
        <v>18.274999999999999</v>
      </c>
      <c r="H146" s="38">
        <f t="shared" si="12"/>
        <v>23.05</v>
      </c>
      <c r="I146" s="38">
        <f t="shared" si="12"/>
        <v>96.9</v>
      </c>
      <c r="J146" s="38">
        <f t="shared" si="12"/>
        <v>733.11</v>
      </c>
      <c r="K146" s="39"/>
      <c r="L146" s="38">
        <f>SUM(L139:L145)</f>
        <v>85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40"/>
      <c r="B147" s="41"/>
      <c r="C147" s="42"/>
      <c r="D147" s="29"/>
      <c r="E147" s="30"/>
      <c r="F147" s="31"/>
      <c r="G147" s="31"/>
      <c r="H147" s="31"/>
      <c r="I147" s="31"/>
      <c r="J147" s="31"/>
      <c r="K147" s="32"/>
      <c r="L147" s="3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2"/>
      <c r="B148" s="23"/>
      <c r="C148" s="24"/>
      <c r="D148" s="29"/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2"/>
      <c r="B149" s="23"/>
      <c r="C149" s="24"/>
      <c r="D149" s="29"/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2"/>
      <c r="B150" s="23"/>
      <c r="C150" s="24"/>
      <c r="D150" s="29"/>
      <c r="E150" s="26"/>
      <c r="F150" s="27"/>
      <c r="G150" s="27"/>
      <c r="H150" s="27"/>
      <c r="I150" s="27"/>
      <c r="J150" s="27"/>
      <c r="K150" s="28"/>
      <c r="L150" s="3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2"/>
      <c r="B151" s="23"/>
      <c r="C151" s="24"/>
      <c r="D151" s="29"/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2"/>
      <c r="B152" s="23"/>
      <c r="C152" s="24"/>
      <c r="D152" s="29"/>
      <c r="E152" s="26"/>
      <c r="F152" s="27"/>
      <c r="G152" s="27"/>
      <c r="H152" s="27"/>
      <c r="I152" s="27"/>
      <c r="J152" s="27"/>
      <c r="K152" s="28"/>
      <c r="L152" s="3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2"/>
      <c r="B153" s="23"/>
      <c r="C153" s="24"/>
      <c r="D153" s="29"/>
      <c r="E153" s="30"/>
      <c r="F153" s="27"/>
      <c r="G153" s="31"/>
      <c r="H153" s="31"/>
      <c r="I153" s="31"/>
      <c r="J153" s="31"/>
      <c r="K153" s="32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2"/>
      <c r="B154" s="23"/>
      <c r="C154" s="24"/>
      <c r="D154" s="25"/>
      <c r="E154" s="30"/>
      <c r="F154" s="31"/>
      <c r="G154" s="31"/>
      <c r="H154" s="31"/>
      <c r="I154" s="31"/>
      <c r="J154" s="31"/>
      <c r="K154" s="32"/>
      <c r="L154" s="3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2"/>
      <c r="B155" s="23"/>
      <c r="C155" s="24"/>
      <c r="D155" s="25"/>
      <c r="E155" s="30"/>
      <c r="F155" s="31"/>
      <c r="G155" s="31"/>
      <c r="H155" s="31"/>
      <c r="I155" s="31"/>
      <c r="J155" s="31"/>
      <c r="K155" s="32"/>
      <c r="L155" s="3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3"/>
      <c r="B156" s="34"/>
      <c r="C156" s="35"/>
      <c r="D156" s="36"/>
      <c r="E156" s="37"/>
      <c r="F156" s="38"/>
      <c r="G156" s="38"/>
      <c r="H156" s="38"/>
      <c r="I156" s="38"/>
      <c r="J156" s="38"/>
      <c r="K156" s="39"/>
      <c r="L156" s="38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43">
        <f t="shared" ref="A157:B157" si="13">A139</f>
        <v>2</v>
      </c>
      <c r="B157" s="44">
        <f t="shared" si="13"/>
        <v>3</v>
      </c>
      <c r="C157" s="57" t="s">
        <v>37</v>
      </c>
      <c r="D157" s="58"/>
      <c r="E157" s="45"/>
      <c r="F157" s="46">
        <f t="shared" ref="F157:J157" si="14">F146+F156</f>
        <v>600</v>
      </c>
      <c r="G157" s="46">
        <f t="shared" si="14"/>
        <v>18.274999999999999</v>
      </c>
      <c r="H157" s="46">
        <f t="shared" si="14"/>
        <v>23.05</v>
      </c>
      <c r="I157" s="46">
        <f t="shared" si="14"/>
        <v>96.9</v>
      </c>
      <c r="J157" s="46">
        <f t="shared" si="14"/>
        <v>733.11</v>
      </c>
      <c r="K157" s="46"/>
      <c r="L157" s="46">
        <f>L146+L156</f>
        <v>85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5">
        <v>2</v>
      </c>
      <c r="B158" s="16">
        <v>4</v>
      </c>
      <c r="C158" s="17" t="s">
        <v>24</v>
      </c>
      <c r="D158" s="18" t="s">
        <v>25</v>
      </c>
      <c r="E158" s="19" t="s">
        <v>49</v>
      </c>
      <c r="F158" s="20">
        <v>50</v>
      </c>
      <c r="G158" s="20">
        <v>5.51</v>
      </c>
      <c r="H158" s="20">
        <v>2.11</v>
      </c>
      <c r="I158" s="20">
        <v>0.23</v>
      </c>
      <c r="J158" s="20">
        <v>64.5</v>
      </c>
      <c r="K158" s="21">
        <v>226</v>
      </c>
      <c r="L158" s="20">
        <v>44.2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2"/>
      <c r="B159" s="23"/>
      <c r="C159" s="24"/>
      <c r="D159" s="25" t="s">
        <v>25</v>
      </c>
      <c r="E159" s="26" t="s">
        <v>50</v>
      </c>
      <c r="F159" s="27">
        <v>180</v>
      </c>
      <c r="G159" s="27">
        <v>3.6</v>
      </c>
      <c r="H159" s="27">
        <v>5.7</v>
      </c>
      <c r="I159" s="27">
        <v>24.5</v>
      </c>
      <c r="J159" s="27">
        <v>184.8</v>
      </c>
      <c r="K159" s="28">
        <v>312</v>
      </c>
      <c r="L159" s="27">
        <v>10.7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2"/>
      <c r="B160" s="23"/>
      <c r="C160" s="24"/>
      <c r="D160" s="29" t="s">
        <v>28</v>
      </c>
      <c r="E160" s="26" t="s">
        <v>53</v>
      </c>
      <c r="F160" s="27">
        <v>222</v>
      </c>
      <c r="G160" s="27">
        <v>0.13</v>
      </c>
      <c r="H160" s="27">
        <v>0.02</v>
      </c>
      <c r="I160" s="27">
        <v>15.2</v>
      </c>
      <c r="J160" s="27">
        <v>72</v>
      </c>
      <c r="K160" s="28">
        <v>377</v>
      </c>
      <c r="L160" s="27">
        <v>3.4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2"/>
      <c r="B161" s="23"/>
      <c r="C161" s="24"/>
      <c r="D161" s="29" t="s">
        <v>30</v>
      </c>
      <c r="E161" s="26" t="s">
        <v>36</v>
      </c>
      <c r="F161" s="27">
        <v>30</v>
      </c>
      <c r="G161" s="27">
        <v>1.77</v>
      </c>
      <c r="H161" s="27">
        <v>0.33</v>
      </c>
      <c r="I161" s="27">
        <v>14.04</v>
      </c>
      <c r="J161" s="27">
        <v>64.099999999999994</v>
      </c>
      <c r="K161" s="28" t="s">
        <v>44</v>
      </c>
      <c r="L161" s="27">
        <v>1.5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2"/>
      <c r="B162" s="23"/>
      <c r="C162" s="24"/>
      <c r="D162" s="29" t="s">
        <v>31</v>
      </c>
      <c r="E162" s="30" t="s">
        <v>62</v>
      </c>
      <c r="F162" s="27">
        <v>200</v>
      </c>
      <c r="G162" s="27">
        <v>1.8</v>
      </c>
      <c r="H162" s="27">
        <v>0</v>
      </c>
      <c r="I162" s="27">
        <v>46.8</v>
      </c>
      <c r="J162" s="27">
        <v>86</v>
      </c>
      <c r="K162" s="32" t="s">
        <v>33</v>
      </c>
      <c r="L162" s="31">
        <v>37.200000000000003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2"/>
      <c r="B164" s="23"/>
      <c r="C164" s="24"/>
      <c r="D164" s="25"/>
      <c r="E164" s="30"/>
      <c r="F164" s="31"/>
      <c r="G164" s="31"/>
      <c r="H164" s="31"/>
      <c r="I164" s="31"/>
      <c r="J164" s="31"/>
      <c r="K164" s="32"/>
      <c r="L164" s="3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3"/>
      <c r="B165" s="34"/>
      <c r="C165" s="35"/>
      <c r="D165" s="36" t="s">
        <v>34</v>
      </c>
      <c r="E165" s="37"/>
      <c r="F165" s="38">
        <f t="shared" ref="F165:J165" si="15">SUM(F158:F164)</f>
        <v>682</v>
      </c>
      <c r="G165" s="38">
        <f t="shared" si="15"/>
        <v>12.81</v>
      </c>
      <c r="H165" s="38">
        <f t="shared" si="15"/>
        <v>8.16</v>
      </c>
      <c r="I165" s="38">
        <f t="shared" si="15"/>
        <v>100.77</v>
      </c>
      <c r="J165" s="38">
        <f t="shared" si="15"/>
        <v>471.4</v>
      </c>
      <c r="K165" s="39"/>
      <c r="L165" s="38">
        <f>SUM(L158:L164)</f>
        <v>97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40"/>
      <c r="B166" s="41"/>
      <c r="C166" s="42"/>
      <c r="D166" s="29"/>
      <c r="E166" s="30"/>
      <c r="F166" s="31"/>
      <c r="G166" s="31"/>
      <c r="H166" s="31"/>
      <c r="I166" s="31"/>
      <c r="J166" s="31"/>
      <c r="K166" s="32"/>
      <c r="L166" s="3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2"/>
      <c r="B167" s="23"/>
      <c r="C167" s="24"/>
      <c r="D167" s="29"/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2"/>
      <c r="B168" s="23"/>
      <c r="C168" s="24"/>
      <c r="D168" s="29"/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2"/>
      <c r="B169" s="23"/>
      <c r="C169" s="24"/>
      <c r="D169" s="29"/>
      <c r="E169" s="26"/>
      <c r="F169" s="27"/>
      <c r="G169" s="27"/>
      <c r="H169" s="27"/>
      <c r="I169" s="27"/>
      <c r="J169" s="27"/>
      <c r="K169" s="28"/>
      <c r="L169" s="3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2"/>
      <c r="B170" s="23"/>
      <c r="C170" s="24"/>
      <c r="D170" s="29"/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2"/>
      <c r="B171" s="23"/>
      <c r="C171" s="24"/>
      <c r="D171" s="29"/>
      <c r="E171" s="26"/>
      <c r="F171" s="27"/>
      <c r="G171" s="27"/>
      <c r="H171" s="27"/>
      <c r="I171" s="27"/>
      <c r="J171" s="27"/>
      <c r="K171" s="28"/>
      <c r="L171" s="3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2"/>
      <c r="B172" s="23"/>
      <c r="C172" s="24"/>
      <c r="D172" s="29"/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2"/>
      <c r="B173" s="23"/>
      <c r="C173" s="24"/>
      <c r="D173" s="25"/>
      <c r="E173" s="30"/>
      <c r="F173" s="31"/>
      <c r="G173" s="31"/>
      <c r="H173" s="31"/>
      <c r="I173" s="31"/>
      <c r="J173" s="31"/>
      <c r="K173" s="32"/>
      <c r="L173" s="3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2"/>
      <c r="B174" s="23"/>
      <c r="C174" s="24"/>
      <c r="D174" s="25"/>
      <c r="E174" s="30"/>
      <c r="F174" s="31"/>
      <c r="G174" s="31"/>
      <c r="H174" s="31"/>
      <c r="I174" s="31"/>
      <c r="J174" s="31"/>
      <c r="K174" s="32"/>
      <c r="L174" s="3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3"/>
      <c r="B175" s="34"/>
      <c r="C175" s="35"/>
      <c r="D175" s="36"/>
      <c r="E175" s="37"/>
      <c r="F175" s="38"/>
      <c r="G175" s="38"/>
      <c r="H175" s="38"/>
      <c r="I175" s="38"/>
      <c r="J175" s="38"/>
      <c r="K175" s="39"/>
      <c r="L175" s="38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43">
        <f t="shared" ref="A176:B176" si="16">A158</f>
        <v>2</v>
      </c>
      <c r="B176" s="44">
        <f t="shared" si="16"/>
        <v>4</v>
      </c>
      <c r="C176" s="57" t="s">
        <v>37</v>
      </c>
      <c r="D176" s="58"/>
      <c r="E176" s="45"/>
      <c r="F176" s="46">
        <f t="shared" ref="F176:J176" si="17">F165+F175</f>
        <v>682</v>
      </c>
      <c r="G176" s="46">
        <f t="shared" si="17"/>
        <v>12.81</v>
      </c>
      <c r="H176" s="46">
        <f t="shared" si="17"/>
        <v>8.16</v>
      </c>
      <c r="I176" s="46">
        <f t="shared" si="17"/>
        <v>100.77</v>
      </c>
      <c r="J176" s="46">
        <f t="shared" si="17"/>
        <v>471.4</v>
      </c>
      <c r="K176" s="46"/>
      <c r="L176" s="46">
        <f>L165+L175</f>
        <v>97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5">
        <v>2</v>
      </c>
      <c r="B177" s="16">
        <v>5</v>
      </c>
      <c r="C177" s="17" t="s">
        <v>24</v>
      </c>
      <c r="D177" s="18" t="s">
        <v>25</v>
      </c>
      <c r="E177" s="19" t="s">
        <v>54</v>
      </c>
      <c r="F177" s="20">
        <v>150</v>
      </c>
      <c r="G177" s="20">
        <v>12.62</v>
      </c>
      <c r="H177" s="20">
        <v>28.17</v>
      </c>
      <c r="I177" s="20">
        <v>25.89</v>
      </c>
      <c r="J177" s="20">
        <v>408</v>
      </c>
      <c r="K177" s="21">
        <v>265</v>
      </c>
      <c r="L177" s="20">
        <v>45.5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3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2"/>
      <c r="B179" s="23"/>
      <c r="C179" s="24"/>
      <c r="D179" s="29" t="s">
        <v>28</v>
      </c>
      <c r="E179" s="30" t="s">
        <v>60</v>
      </c>
      <c r="F179" s="27">
        <v>200</v>
      </c>
      <c r="G179" s="27">
        <v>0.78</v>
      </c>
      <c r="H179" s="27">
        <v>0.05</v>
      </c>
      <c r="I179" s="27">
        <v>27.62</v>
      </c>
      <c r="J179" s="27">
        <v>114.8</v>
      </c>
      <c r="K179" s="28">
        <v>348</v>
      </c>
      <c r="L179" s="27">
        <v>7.8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2"/>
      <c r="B180" s="23"/>
      <c r="C180" s="24"/>
      <c r="D180" s="29" t="s">
        <v>30</v>
      </c>
      <c r="E180" s="26" t="s">
        <v>36</v>
      </c>
      <c r="F180" s="27">
        <v>30</v>
      </c>
      <c r="G180" s="27">
        <v>1.77</v>
      </c>
      <c r="H180" s="27">
        <v>0.33</v>
      </c>
      <c r="I180" s="27">
        <v>14.04</v>
      </c>
      <c r="J180" s="27">
        <v>68.099999999999994</v>
      </c>
      <c r="K180" s="28" t="s">
        <v>44</v>
      </c>
      <c r="L180" s="27">
        <v>1.8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2"/>
      <c r="B181" s="23"/>
      <c r="C181" s="24"/>
      <c r="D181" s="29" t="s">
        <v>59</v>
      </c>
      <c r="E181" s="30" t="s">
        <v>32</v>
      </c>
      <c r="F181" s="55">
        <v>200</v>
      </c>
      <c r="G181" s="27">
        <v>1</v>
      </c>
      <c r="H181" s="27">
        <v>0.2</v>
      </c>
      <c r="I181" s="27">
        <v>20.2</v>
      </c>
      <c r="J181" s="27">
        <v>92</v>
      </c>
      <c r="K181" s="32" t="s">
        <v>44</v>
      </c>
      <c r="L181" s="31">
        <v>16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2"/>
      <c r="B182" s="23"/>
      <c r="C182" s="24"/>
      <c r="D182" s="25"/>
      <c r="E182" s="30"/>
      <c r="F182" s="51"/>
      <c r="G182" s="27"/>
      <c r="H182" s="27"/>
      <c r="I182" s="27"/>
      <c r="J182" s="27"/>
      <c r="K182" s="28"/>
      <c r="L182" s="27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2"/>
      <c r="B183" s="23"/>
      <c r="C183" s="24"/>
      <c r="D183" s="25"/>
      <c r="E183" s="30"/>
      <c r="F183" s="31"/>
      <c r="G183" s="31"/>
      <c r="H183" s="31"/>
      <c r="I183" s="31"/>
      <c r="J183" s="31"/>
      <c r="K183" s="32"/>
      <c r="L183" s="3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3"/>
      <c r="B184" s="34"/>
      <c r="C184" s="35"/>
      <c r="D184" s="36" t="s">
        <v>34</v>
      </c>
      <c r="E184" s="37"/>
      <c r="F184" s="38">
        <f t="shared" ref="F184:J184" si="18">SUM(F177:F183)</f>
        <v>580</v>
      </c>
      <c r="G184" s="38">
        <f t="shared" si="18"/>
        <v>16.169999999999998</v>
      </c>
      <c r="H184" s="38">
        <f t="shared" si="18"/>
        <v>28.75</v>
      </c>
      <c r="I184" s="38">
        <f t="shared" si="18"/>
        <v>87.750000000000014</v>
      </c>
      <c r="J184" s="38">
        <f t="shared" si="18"/>
        <v>682.9</v>
      </c>
      <c r="K184" s="39"/>
      <c r="L184" s="38">
        <f>SUM(L177:L183)</f>
        <v>71.099999999999994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40"/>
      <c r="B185" s="41"/>
      <c r="C185" s="42"/>
      <c r="D185" s="29"/>
      <c r="E185" s="30"/>
      <c r="F185" s="31"/>
      <c r="G185" s="31"/>
      <c r="H185" s="31"/>
      <c r="I185" s="31"/>
      <c r="J185" s="31"/>
      <c r="K185" s="32"/>
      <c r="L185" s="3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2"/>
      <c r="B186" s="23"/>
      <c r="C186" s="24"/>
      <c r="D186" s="29"/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2"/>
      <c r="B187" s="23"/>
      <c r="C187" s="24"/>
      <c r="D187" s="29"/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2"/>
      <c r="B188" s="23"/>
      <c r="C188" s="24"/>
      <c r="D188" s="29"/>
      <c r="E188" s="30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2"/>
      <c r="B189" s="23"/>
      <c r="C189" s="24"/>
      <c r="D189" s="29"/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2"/>
      <c r="B190" s="23"/>
      <c r="C190" s="24"/>
      <c r="D190" s="29"/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2"/>
      <c r="B191" s="23"/>
      <c r="C191" s="24"/>
      <c r="D191" s="29"/>
      <c r="E191" s="26"/>
      <c r="F191" s="27"/>
      <c r="G191" s="27"/>
      <c r="H191" s="27"/>
      <c r="I191" s="27"/>
      <c r="J191" s="27"/>
      <c r="K191" s="28"/>
      <c r="L191" s="3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2"/>
      <c r="B192" s="23"/>
      <c r="C192" s="24"/>
      <c r="D192" s="25"/>
      <c r="E192" s="30"/>
      <c r="F192" s="31"/>
      <c r="G192" s="31"/>
      <c r="H192" s="31"/>
      <c r="I192" s="31"/>
      <c r="J192" s="31"/>
      <c r="K192" s="32"/>
      <c r="L192" s="3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2"/>
      <c r="B193" s="23"/>
      <c r="C193" s="24"/>
      <c r="D193" s="25"/>
      <c r="E193" s="30"/>
      <c r="F193" s="31"/>
      <c r="G193" s="31"/>
      <c r="H193" s="31"/>
      <c r="I193" s="31"/>
      <c r="J193" s="31"/>
      <c r="K193" s="32"/>
      <c r="L193" s="3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3"/>
      <c r="B194" s="34"/>
      <c r="C194" s="35"/>
      <c r="D194" s="36"/>
      <c r="E194" s="37"/>
      <c r="F194" s="38"/>
      <c r="G194" s="38"/>
      <c r="H194" s="38"/>
      <c r="I194" s="38"/>
      <c r="J194" s="38"/>
      <c r="K194" s="39"/>
      <c r="L194" s="38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43">
        <f t="shared" ref="A195:B195" si="19">A177</f>
        <v>2</v>
      </c>
      <c r="B195" s="44">
        <f t="shared" si="19"/>
        <v>5</v>
      </c>
      <c r="C195" s="57" t="s">
        <v>37</v>
      </c>
      <c r="D195" s="58"/>
      <c r="E195" s="45"/>
      <c r="F195" s="46"/>
      <c r="G195" s="46"/>
      <c r="H195" s="46"/>
      <c r="I195" s="46"/>
      <c r="J195" s="46"/>
      <c r="K195" s="46"/>
      <c r="L195" s="46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52"/>
      <c r="B196" s="53"/>
      <c r="C196" s="59" t="s">
        <v>55</v>
      </c>
      <c r="D196" s="60"/>
      <c r="E196" s="61"/>
      <c r="F196" s="54">
        <f t="shared" ref="F196:J196" si="20">(F24+F43+F62+F81+F100+F119+F138+F157+F176+F195)/(IF(F24=0,0,1)+IF(F43=0,0,1)+IF(F62=0,0,1)+IF(F81=0,0,1)+IF(F100=0,0,1)+IF(F119=0,0,1)+IF(F138=0,0,1)+IF(F157=0,0,1)+IF(F176=0,0,1)+IF(F195=0,0,1))</f>
        <v>604.25</v>
      </c>
      <c r="G196" s="54">
        <f t="shared" si="20"/>
        <v>18.995000000000001</v>
      </c>
      <c r="H196" s="54">
        <f t="shared" si="20"/>
        <v>24.453333333333333</v>
      </c>
      <c r="I196" s="54">
        <f t="shared" si="20"/>
        <v>104.98333333333333</v>
      </c>
      <c r="J196" s="54">
        <f t="shared" si="20"/>
        <v>739.94333333333327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79.466666666666654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терехова</cp:lastModifiedBy>
  <cp:lastPrinted>2025-01-28T12:59:53Z</cp:lastPrinted>
  <dcterms:created xsi:type="dcterms:W3CDTF">2022-05-16T14:23:56Z</dcterms:created>
  <dcterms:modified xsi:type="dcterms:W3CDTF">2025-02-11T20:11:00Z</dcterms:modified>
</cp:coreProperties>
</file>